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andri\Desktop\ESTUDIO DE AGUA 28-12-2021\TOMO IV - MEMORIA DE ANÁLISIS\CALCULOS Y DISEÑOS\"/>
    </mc:Choice>
  </mc:AlternateContent>
  <bookViews>
    <workbookView xWindow="-120" yWindow="-120" windowWidth="21840" windowHeight="1314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K5" i="1"/>
  <c r="J5" i="1"/>
  <c r="M5" i="1" s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J7" i="1"/>
  <c r="M7" i="1" s="1"/>
  <c r="J8" i="1"/>
  <c r="M8" i="1" s="1"/>
  <c r="J9" i="1"/>
  <c r="M9" i="1" s="1"/>
  <c r="J10" i="1"/>
  <c r="M10" i="1" s="1"/>
  <c r="J11" i="1"/>
  <c r="M11" i="1" s="1"/>
  <c r="J12" i="1"/>
  <c r="M12" i="1" s="1"/>
  <c r="J13" i="1"/>
  <c r="M13" i="1" s="1"/>
  <c r="J14" i="1"/>
  <c r="M14" i="1" s="1"/>
  <c r="J15" i="1"/>
  <c r="M15" i="1" s="1"/>
  <c r="J16" i="1"/>
  <c r="M16" i="1" s="1"/>
  <c r="J17" i="1"/>
  <c r="M17" i="1" s="1"/>
  <c r="J18" i="1"/>
  <c r="M18" i="1" s="1"/>
  <c r="J19" i="1"/>
  <c r="M19" i="1" s="1"/>
  <c r="J20" i="1"/>
  <c r="M20" i="1" s="1"/>
  <c r="J21" i="1"/>
  <c r="M21" i="1" s="1"/>
  <c r="J22" i="1"/>
  <c r="M22" i="1" s="1"/>
  <c r="J23" i="1"/>
  <c r="M23" i="1" s="1"/>
  <c r="J24" i="1"/>
  <c r="M24" i="1" s="1"/>
  <c r="J25" i="1"/>
  <c r="M25" i="1" s="1"/>
  <c r="J26" i="1"/>
  <c r="M26" i="1" s="1"/>
  <c r="J27" i="1"/>
  <c r="M27" i="1" s="1"/>
  <c r="J28" i="1"/>
  <c r="M28" i="1" s="1"/>
  <c r="J29" i="1"/>
  <c r="M29" i="1" s="1"/>
  <c r="J30" i="1"/>
  <c r="M30" i="1" s="1"/>
  <c r="J31" i="1"/>
  <c r="M31" i="1" s="1"/>
  <c r="K6" i="1"/>
  <c r="L6" i="1"/>
  <c r="J6" i="1"/>
  <c r="M6" i="1" s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6" i="1"/>
</calcChain>
</file>

<file path=xl/sharedStrings.xml><?xml version="1.0" encoding="utf-8"?>
<sst xmlns="http://schemas.openxmlformats.org/spreadsheetml/2006/main" count="15" uniqueCount="15">
  <si>
    <t>No,</t>
  </si>
  <si>
    <t>AÑO</t>
  </si>
  <si>
    <t>POBLACIÓN DE DISEÑO (Habitantes )</t>
  </si>
  <si>
    <t>POBLACION SERVIDA (Habitantes)</t>
  </si>
  <si>
    <t>DOTACION(l*hab/dia)</t>
  </si>
  <si>
    <t>OFERTA</t>
  </si>
  <si>
    <t>EXISTENTE MANCOMUNIDAD (m3/d)</t>
  </si>
  <si>
    <t>REPRESA LA ESPERANZA (m3/d)</t>
  </si>
  <si>
    <t>DEMANDA</t>
  </si>
  <si>
    <t>cmd(m3/d)</t>
  </si>
  <si>
    <t>CMD(m3/d)</t>
  </si>
  <si>
    <t>CMH(m3/d)</t>
  </si>
  <si>
    <t>DEFICIT</t>
  </si>
  <si>
    <t>CAUDALES (m3/)</t>
  </si>
  <si>
    <t>PORCENTAJE COBERTURA DE SERVICIO            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</si>
</sst>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108"/>
  <sheetViews>
    <sheetView tabSelected="1" workbookViewId="0">
      <selection activeCell="O8" sqref="O8"/>
    </sheetView>
  </sheetViews>
  <sheetFormatPr baseColWidth="10" defaultRowHeight="14.4" x14ac:dyDescent="0.3"/>
  <cols>
    <col min="2" max="2" width="5.5546875" customWidth="1"/>
    <col min="3" max="3" width="7.5546875" customWidth="1"/>
    <col min="4" max="4" width="13.88671875" customWidth="1"/>
    <col min="5" max="5" width="14.5546875" customWidth="1"/>
    <col min="6" max="6" width="11.33203125" customWidth="1"/>
    <col min="7" max="7" width="10.5546875" customWidth="1"/>
    <col min="8" max="8" width="16.6640625" customWidth="1"/>
    <col min="9" max="9" width="12.88671875" customWidth="1"/>
    <col min="16" max="16" width="13.33203125" customWidth="1"/>
    <col min="17" max="17" width="24.44140625" customWidth="1"/>
    <col min="18" max="18" width="15.88671875" customWidth="1"/>
    <col min="19" max="19" width="15.5546875" customWidth="1"/>
    <col min="21" max="21" width="21.44140625" customWidth="1"/>
  </cols>
  <sheetData>
    <row r="3" spans="1:26" ht="16.5" customHeight="1" x14ac:dyDescent="0.3">
      <c r="A3" s="8"/>
      <c r="B3" s="9" t="s">
        <v>0</v>
      </c>
      <c r="C3" s="9" t="s">
        <v>1</v>
      </c>
      <c r="D3" s="10" t="s">
        <v>2</v>
      </c>
      <c r="E3" s="10" t="s">
        <v>14</v>
      </c>
      <c r="F3" s="10" t="s">
        <v>3</v>
      </c>
      <c r="G3" s="10" t="s">
        <v>4</v>
      </c>
      <c r="H3" s="10" t="s">
        <v>5</v>
      </c>
      <c r="I3" s="10"/>
      <c r="J3" s="9" t="s">
        <v>8</v>
      </c>
      <c r="K3" s="9"/>
      <c r="L3" s="9"/>
      <c r="M3" s="7" t="s">
        <v>12</v>
      </c>
    </row>
    <row r="4" spans="1:26" ht="39.6" x14ac:dyDescent="0.3">
      <c r="A4" s="8"/>
      <c r="B4" s="9"/>
      <c r="C4" s="9"/>
      <c r="D4" s="10"/>
      <c r="E4" s="10"/>
      <c r="F4" s="10"/>
      <c r="G4" s="10"/>
      <c r="H4" s="3" t="s">
        <v>6</v>
      </c>
      <c r="I4" s="3" t="s">
        <v>7</v>
      </c>
      <c r="J4" s="4" t="s">
        <v>9</v>
      </c>
      <c r="K4" s="4" t="s">
        <v>10</v>
      </c>
      <c r="L4" s="4" t="s">
        <v>11</v>
      </c>
      <c r="M4" s="3" t="s">
        <v>13</v>
      </c>
      <c r="V4" s="8"/>
      <c r="W4" s="8"/>
      <c r="X4" s="8"/>
      <c r="Y4" s="8"/>
      <c r="Z4" s="8"/>
    </row>
    <row r="5" spans="1:26" x14ac:dyDescent="0.3">
      <c r="B5" s="1"/>
      <c r="C5" s="1">
        <v>2020</v>
      </c>
      <c r="D5" s="1"/>
      <c r="E5" s="1">
        <v>65</v>
      </c>
      <c r="F5" s="5">
        <v>137800</v>
      </c>
      <c r="G5" s="1">
        <v>180</v>
      </c>
      <c r="H5" s="1">
        <v>2500</v>
      </c>
      <c r="I5" s="1"/>
      <c r="J5" s="1">
        <f>53.4*86.4</f>
        <v>4613.76</v>
      </c>
      <c r="K5" s="1">
        <f>66.8*86.4</f>
        <v>5771.52</v>
      </c>
      <c r="L5" s="1">
        <f>160.32*86.4</f>
        <v>13851.648000000001</v>
      </c>
      <c r="M5" s="6">
        <f>+H5-J5</f>
        <v>-2113.7600000000002</v>
      </c>
      <c r="V5" s="8"/>
      <c r="W5" s="8"/>
      <c r="X5" s="8"/>
      <c r="Y5" s="8"/>
      <c r="Z5" s="8"/>
    </row>
    <row r="6" spans="1:26" x14ac:dyDescent="0.3">
      <c r="B6" s="1">
        <v>0</v>
      </c>
      <c r="C6" s="1">
        <v>2021</v>
      </c>
      <c r="D6" s="2">
        <v>21200</v>
      </c>
      <c r="E6" s="1">
        <v>75</v>
      </c>
      <c r="F6" s="5">
        <f>+D6*(E6/100)</f>
        <v>15900</v>
      </c>
      <c r="G6" s="1">
        <v>230</v>
      </c>
      <c r="H6" s="1">
        <v>2500</v>
      </c>
      <c r="I6" s="1">
        <v>7500</v>
      </c>
      <c r="J6" s="1">
        <f t="shared" ref="J6:J31" si="0">+W5*86.4</f>
        <v>0</v>
      </c>
      <c r="K6" s="1">
        <f t="shared" ref="K6:K31" si="1">+X5*86.4</f>
        <v>0</v>
      </c>
      <c r="L6" s="1">
        <f t="shared" ref="L6:L31" si="2">+Y5*86.4</f>
        <v>0</v>
      </c>
      <c r="M6" s="6">
        <f t="shared" ref="M6:M31" si="3">+H6-J6</f>
        <v>2500</v>
      </c>
      <c r="V6" s="8"/>
      <c r="W6" s="8"/>
      <c r="X6" s="8"/>
      <c r="Y6" s="8"/>
      <c r="Z6" s="8"/>
    </row>
    <row r="7" spans="1:26" x14ac:dyDescent="0.3">
      <c r="B7" s="1">
        <v>1</v>
      </c>
      <c r="C7" s="1">
        <v>2022</v>
      </c>
      <c r="D7" s="2">
        <v>21413</v>
      </c>
      <c r="E7" s="1">
        <v>75</v>
      </c>
      <c r="F7" s="5">
        <f t="shared" ref="F7:F31" si="4">+D7*(E7/100)</f>
        <v>16059.75</v>
      </c>
      <c r="G7" s="1">
        <v>230</v>
      </c>
      <c r="H7" s="1">
        <v>2500</v>
      </c>
      <c r="I7" s="1">
        <v>7500</v>
      </c>
      <c r="J7" s="1">
        <f t="shared" si="0"/>
        <v>0</v>
      </c>
      <c r="K7" s="1">
        <f t="shared" si="1"/>
        <v>0</v>
      </c>
      <c r="L7" s="1">
        <f t="shared" si="2"/>
        <v>0</v>
      </c>
      <c r="M7" s="6">
        <f t="shared" si="3"/>
        <v>2500</v>
      </c>
      <c r="V7" s="8"/>
      <c r="W7" s="8"/>
      <c r="X7" s="8"/>
      <c r="Y7" s="8"/>
      <c r="Z7" s="8"/>
    </row>
    <row r="8" spans="1:26" x14ac:dyDescent="0.3">
      <c r="B8" s="1">
        <v>2</v>
      </c>
      <c r="C8" s="1">
        <v>2023</v>
      </c>
      <c r="D8" s="2">
        <v>21630</v>
      </c>
      <c r="E8" s="1">
        <v>75</v>
      </c>
      <c r="F8" s="5">
        <f t="shared" si="4"/>
        <v>16222.5</v>
      </c>
      <c r="G8" s="1">
        <v>230</v>
      </c>
      <c r="H8" s="1">
        <v>2500</v>
      </c>
      <c r="I8" s="1">
        <v>7500</v>
      </c>
      <c r="J8" s="1">
        <f t="shared" si="0"/>
        <v>0</v>
      </c>
      <c r="K8" s="1">
        <f t="shared" si="1"/>
        <v>0</v>
      </c>
      <c r="L8" s="1">
        <f t="shared" si="2"/>
        <v>0</v>
      </c>
      <c r="M8" s="6">
        <f t="shared" si="3"/>
        <v>2500</v>
      </c>
      <c r="V8" s="8"/>
      <c r="W8" s="8"/>
      <c r="X8" s="8"/>
      <c r="Y8" s="8"/>
      <c r="Z8" s="8"/>
    </row>
    <row r="9" spans="1:26" x14ac:dyDescent="0.3">
      <c r="B9" s="1">
        <v>3</v>
      </c>
      <c r="C9" s="1">
        <v>2024</v>
      </c>
      <c r="D9" s="2">
        <v>21850</v>
      </c>
      <c r="E9" s="1">
        <v>90</v>
      </c>
      <c r="F9" s="5">
        <f t="shared" si="4"/>
        <v>19665</v>
      </c>
      <c r="G9" s="1">
        <v>230</v>
      </c>
      <c r="H9" s="1">
        <v>2500</v>
      </c>
      <c r="I9" s="1">
        <v>7500</v>
      </c>
      <c r="J9" s="1">
        <f t="shared" si="0"/>
        <v>0</v>
      </c>
      <c r="K9" s="1">
        <f t="shared" si="1"/>
        <v>0</v>
      </c>
      <c r="L9" s="1">
        <f t="shared" si="2"/>
        <v>0</v>
      </c>
      <c r="M9" s="6">
        <f t="shared" si="3"/>
        <v>2500</v>
      </c>
      <c r="V9" s="8"/>
      <c r="W9" s="8"/>
      <c r="X9" s="8"/>
      <c r="Y9" s="8"/>
      <c r="Z9" s="8"/>
    </row>
    <row r="10" spans="1:26" x14ac:dyDescent="0.3">
      <c r="B10" s="1">
        <v>4</v>
      </c>
      <c r="C10" s="1">
        <v>2025</v>
      </c>
      <c r="D10" s="2">
        <v>22073</v>
      </c>
      <c r="E10" s="1">
        <v>90</v>
      </c>
      <c r="F10" s="5">
        <f t="shared" si="4"/>
        <v>19865.7</v>
      </c>
      <c r="G10" s="1">
        <v>230</v>
      </c>
      <c r="H10" s="1">
        <v>2500</v>
      </c>
      <c r="I10" s="1">
        <v>7500</v>
      </c>
      <c r="J10" s="1">
        <f t="shared" si="0"/>
        <v>0</v>
      </c>
      <c r="K10" s="1">
        <f t="shared" si="1"/>
        <v>0</v>
      </c>
      <c r="L10" s="1">
        <f t="shared" si="2"/>
        <v>0</v>
      </c>
      <c r="M10" s="6">
        <f t="shared" si="3"/>
        <v>2500</v>
      </c>
      <c r="V10" s="8"/>
      <c r="W10" s="8"/>
      <c r="X10" s="8"/>
      <c r="Y10" s="8"/>
      <c r="Z10" s="8"/>
    </row>
    <row r="11" spans="1:26" x14ac:dyDescent="0.3">
      <c r="B11" s="1">
        <v>5</v>
      </c>
      <c r="C11" s="1">
        <v>2026</v>
      </c>
      <c r="D11" s="2">
        <v>22299</v>
      </c>
      <c r="E11" s="1">
        <v>90</v>
      </c>
      <c r="F11" s="5">
        <f t="shared" si="4"/>
        <v>20069.100000000002</v>
      </c>
      <c r="G11" s="1">
        <v>230</v>
      </c>
      <c r="H11" s="1">
        <v>2500</v>
      </c>
      <c r="I11" s="1">
        <v>7500</v>
      </c>
      <c r="J11" s="1">
        <f t="shared" si="0"/>
        <v>0</v>
      </c>
      <c r="K11" s="1">
        <f t="shared" si="1"/>
        <v>0</v>
      </c>
      <c r="L11" s="1">
        <f t="shared" si="2"/>
        <v>0</v>
      </c>
      <c r="M11" s="6">
        <f t="shared" si="3"/>
        <v>2500</v>
      </c>
      <c r="V11" s="8"/>
      <c r="W11" s="8"/>
      <c r="X11" s="8"/>
      <c r="Y11" s="8"/>
      <c r="Z11" s="8"/>
    </row>
    <row r="12" spans="1:26" x14ac:dyDescent="0.3">
      <c r="B12" s="1">
        <v>6</v>
      </c>
      <c r="C12" s="1">
        <v>2027</v>
      </c>
      <c r="D12" s="2">
        <v>22529</v>
      </c>
      <c r="E12" s="1">
        <v>100</v>
      </c>
      <c r="F12" s="5">
        <f t="shared" si="4"/>
        <v>22529</v>
      </c>
      <c r="G12" s="1">
        <v>230</v>
      </c>
      <c r="H12" s="1">
        <v>2500</v>
      </c>
      <c r="I12" s="1">
        <v>7500</v>
      </c>
      <c r="J12" s="1">
        <f t="shared" si="0"/>
        <v>0</v>
      </c>
      <c r="K12" s="1">
        <f t="shared" si="1"/>
        <v>0</v>
      </c>
      <c r="L12" s="1">
        <f t="shared" si="2"/>
        <v>0</v>
      </c>
      <c r="M12" s="6">
        <f t="shared" si="3"/>
        <v>2500</v>
      </c>
      <c r="V12" s="8"/>
      <c r="W12" s="8"/>
      <c r="X12" s="8"/>
      <c r="Y12" s="8"/>
      <c r="Z12" s="8"/>
    </row>
    <row r="13" spans="1:26" x14ac:dyDescent="0.3">
      <c r="B13" s="1">
        <v>7</v>
      </c>
      <c r="C13" s="1">
        <v>2028</v>
      </c>
      <c r="D13" s="2">
        <v>22762</v>
      </c>
      <c r="E13" s="1">
        <v>100</v>
      </c>
      <c r="F13" s="5">
        <f t="shared" si="4"/>
        <v>22762</v>
      </c>
      <c r="G13" s="1">
        <v>230</v>
      </c>
      <c r="H13" s="1">
        <v>2500</v>
      </c>
      <c r="I13" s="1">
        <v>7500</v>
      </c>
      <c r="J13" s="1">
        <f t="shared" si="0"/>
        <v>0</v>
      </c>
      <c r="K13" s="1">
        <f t="shared" si="1"/>
        <v>0</v>
      </c>
      <c r="L13" s="1">
        <f t="shared" si="2"/>
        <v>0</v>
      </c>
      <c r="M13" s="6">
        <f t="shared" si="3"/>
        <v>2500</v>
      </c>
      <c r="V13" s="8"/>
      <c r="W13" s="8"/>
      <c r="X13" s="8"/>
      <c r="Y13" s="8"/>
      <c r="Z13" s="8"/>
    </row>
    <row r="14" spans="1:26" x14ac:dyDescent="0.3">
      <c r="B14" s="1">
        <v>8</v>
      </c>
      <c r="C14" s="1">
        <v>2029</v>
      </c>
      <c r="D14" s="2">
        <v>22999</v>
      </c>
      <c r="E14" s="1">
        <v>100</v>
      </c>
      <c r="F14" s="5">
        <f t="shared" si="4"/>
        <v>22999</v>
      </c>
      <c r="G14" s="1">
        <v>230</v>
      </c>
      <c r="H14" s="1">
        <v>2500</v>
      </c>
      <c r="I14" s="1">
        <v>7500</v>
      </c>
      <c r="J14" s="1">
        <f t="shared" si="0"/>
        <v>0</v>
      </c>
      <c r="K14" s="1">
        <f t="shared" si="1"/>
        <v>0</v>
      </c>
      <c r="L14" s="1">
        <f t="shared" si="2"/>
        <v>0</v>
      </c>
      <c r="M14" s="6">
        <f t="shared" si="3"/>
        <v>2500</v>
      </c>
      <c r="V14" s="8"/>
      <c r="W14" s="8"/>
      <c r="X14" s="8"/>
      <c r="Y14" s="8"/>
      <c r="Z14" s="8"/>
    </row>
    <row r="15" spans="1:26" x14ac:dyDescent="0.3">
      <c r="B15" s="1">
        <v>9</v>
      </c>
      <c r="C15" s="1">
        <v>2030</v>
      </c>
      <c r="D15" s="2">
        <v>23239</v>
      </c>
      <c r="E15" s="1">
        <v>100</v>
      </c>
      <c r="F15" s="5">
        <f t="shared" si="4"/>
        <v>23239</v>
      </c>
      <c r="G15" s="1">
        <v>230</v>
      </c>
      <c r="H15" s="1">
        <v>2500</v>
      </c>
      <c r="I15" s="1">
        <v>7500</v>
      </c>
      <c r="J15" s="1">
        <f t="shared" si="0"/>
        <v>0</v>
      </c>
      <c r="K15" s="1">
        <f t="shared" si="1"/>
        <v>0</v>
      </c>
      <c r="L15" s="1">
        <f t="shared" si="2"/>
        <v>0</v>
      </c>
      <c r="M15" s="6">
        <f t="shared" si="3"/>
        <v>2500</v>
      </c>
      <c r="V15" s="8"/>
      <c r="W15" s="8"/>
      <c r="X15" s="8"/>
      <c r="Y15" s="8"/>
      <c r="Z15" s="8"/>
    </row>
    <row r="16" spans="1:26" x14ac:dyDescent="0.3">
      <c r="B16" s="1">
        <v>10</v>
      </c>
      <c r="C16" s="1">
        <v>2031</v>
      </c>
      <c r="D16" s="2">
        <v>23483</v>
      </c>
      <c r="E16" s="1">
        <v>100</v>
      </c>
      <c r="F16" s="5">
        <f t="shared" si="4"/>
        <v>23483</v>
      </c>
      <c r="G16" s="1">
        <v>230</v>
      </c>
      <c r="H16" s="1">
        <v>2500</v>
      </c>
      <c r="I16" s="1">
        <v>7500</v>
      </c>
      <c r="J16" s="1">
        <f t="shared" si="0"/>
        <v>0</v>
      </c>
      <c r="K16" s="1">
        <f t="shared" si="1"/>
        <v>0</v>
      </c>
      <c r="L16" s="1">
        <f t="shared" si="2"/>
        <v>0</v>
      </c>
      <c r="M16" s="6">
        <f t="shared" si="3"/>
        <v>2500</v>
      </c>
      <c r="V16" s="8"/>
      <c r="W16" s="8"/>
      <c r="X16" s="8"/>
      <c r="Y16" s="8"/>
      <c r="Z16" s="8"/>
    </row>
    <row r="17" spans="2:26" x14ac:dyDescent="0.3">
      <c r="B17" s="1">
        <v>11</v>
      </c>
      <c r="C17" s="1">
        <v>2032</v>
      </c>
      <c r="D17" s="2">
        <v>23731</v>
      </c>
      <c r="E17" s="1">
        <v>100</v>
      </c>
      <c r="F17" s="5">
        <f t="shared" si="4"/>
        <v>23731</v>
      </c>
      <c r="G17" s="1">
        <v>230</v>
      </c>
      <c r="H17" s="1">
        <v>2500</v>
      </c>
      <c r="I17" s="1">
        <v>7500</v>
      </c>
      <c r="J17" s="1">
        <f t="shared" si="0"/>
        <v>0</v>
      </c>
      <c r="K17" s="1">
        <f t="shared" si="1"/>
        <v>0</v>
      </c>
      <c r="L17" s="1">
        <f t="shared" si="2"/>
        <v>0</v>
      </c>
      <c r="M17" s="6">
        <f t="shared" si="3"/>
        <v>2500</v>
      </c>
      <c r="V17" s="8"/>
      <c r="W17" s="8"/>
      <c r="X17" s="8"/>
      <c r="Y17" s="8"/>
      <c r="Z17" s="8"/>
    </row>
    <row r="18" spans="2:26" x14ac:dyDescent="0.3">
      <c r="B18" s="1">
        <v>12</v>
      </c>
      <c r="C18" s="1">
        <v>2033</v>
      </c>
      <c r="D18" s="2">
        <v>23982</v>
      </c>
      <c r="E18" s="1">
        <v>100</v>
      </c>
      <c r="F18" s="5">
        <f t="shared" si="4"/>
        <v>23982</v>
      </c>
      <c r="G18" s="1">
        <v>230</v>
      </c>
      <c r="H18" s="1">
        <v>2500</v>
      </c>
      <c r="I18" s="1">
        <v>7500</v>
      </c>
      <c r="J18" s="1">
        <f t="shared" si="0"/>
        <v>0</v>
      </c>
      <c r="K18" s="1">
        <f t="shared" si="1"/>
        <v>0</v>
      </c>
      <c r="L18" s="1">
        <f t="shared" si="2"/>
        <v>0</v>
      </c>
      <c r="M18" s="6">
        <f t="shared" si="3"/>
        <v>2500</v>
      </c>
      <c r="V18" s="8"/>
      <c r="W18" s="8"/>
      <c r="X18" s="8"/>
      <c r="Y18" s="8"/>
      <c r="Z18" s="8"/>
    </row>
    <row r="19" spans="2:26" x14ac:dyDescent="0.3">
      <c r="B19" s="1">
        <v>13</v>
      </c>
      <c r="C19" s="1">
        <v>2034</v>
      </c>
      <c r="D19" s="2">
        <v>24237</v>
      </c>
      <c r="E19" s="1">
        <v>100</v>
      </c>
      <c r="F19" s="5">
        <f t="shared" si="4"/>
        <v>24237</v>
      </c>
      <c r="G19" s="1">
        <v>230</v>
      </c>
      <c r="H19" s="1">
        <v>2500</v>
      </c>
      <c r="I19" s="1">
        <v>7500</v>
      </c>
      <c r="J19" s="1">
        <f t="shared" si="0"/>
        <v>0</v>
      </c>
      <c r="K19" s="1">
        <f t="shared" si="1"/>
        <v>0</v>
      </c>
      <c r="L19" s="1">
        <f t="shared" si="2"/>
        <v>0</v>
      </c>
      <c r="M19" s="6">
        <f t="shared" si="3"/>
        <v>2500</v>
      </c>
      <c r="V19" s="8"/>
      <c r="W19" s="8"/>
      <c r="X19" s="8"/>
      <c r="Y19" s="8"/>
      <c r="Z19" s="8"/>
    </row>
    <row r="20" spans="2:26" x14ac:dyDescent="0.3">
      <c r="B20" s="1">
        <v>14</v>
      </c>
      <c r="C20" s="1">
        <v>2035</v>
      </c>
      <c r="D20" s="2">
        <v>24496</v>
      </c>
      <c r="E20" s="1">
        <v>100</v>
      </c>
      <c r="F20" s="5">
        <f t="shared" si="4"/>
        <v>24496</v>
      </c>
      <c r="G20" s="1">
        <v>230</v>
      </c>
      <c r="H20" s="1">
        <v>2500</v>
      </c>
      <c r="I20" s="1">
        <v>7500</v>
      </c>
      <c r="J20" s="1">
        <f t="shared" si="0"/>
        <v>0</v>
      </c>
      <c r="K20" s="1">
        <f t="shared" si="1"/>
        <v>0</v>
      </c>
      <c r="L20" s="1">
        <f t="shared" si="2"/>
        <v>0</v>
      </c>
      <c r="M20" s="6">
        <f t="shared" si="3"/>
        <v>2500</v>
      </c>
      <c r="V20" s="8"/>
      <c r="W20" s="8"/>
      <c r="X20" s="8"/>
      <c r="Y20" s="8"/>
      <c r="Z20" s="8"/>
    </row>
    <row r="21" spans="2:26" x14ac:dyDescent="0.3">
      <c r="B21" s="1">
        <v>15</v>
      </c>
      <c r="C21" s="1">
        <v>2036</v>
      </c>
      <c r="D21" s="2">
        <v>24759</v>
      </c>
      <c r="E21" s="1">
        <v>100</v>
      </c>
      <c r="F21" s="5">
        <f t="shared" si="4"/>
        <v>24759</v>
      </c>
      <c r="G21" s="1">
        <v>230</v>
      </c>
      <c r="H21" s="1">
        <v>2500</v>
      </c>
      <c r="I21" s="1">
        <v>7500</v>
      </c>
      <c r="J21" s="1">
        <f t="shared" si="0"/>
        <v>0</v>
      </c>
      <c r="K21" s="1">
        <f t="shared" si="1"/>
        <v>0</v>
      </c>
      <c r="L21" s="1">
        <f t="shared" si="2"/>
        <v>0</v>
      </c>
      <c r="M21" s="6">
        <f t="shared" si="3"/>
        <v>2500</v>
      </c>
      <c r="V21" s="8"/>
      <c r="W21" s="8"/>
      <c r="X21" s="8"/>
      <c r="Y21" s="8"/>
      <c r="Z21" s="8"/>
    </row>
    <row r="22" spans="2:26" x14ac:dyDescent="0.3">
      <c r="B22" s="1">
        <v>16</v>
      </c>
      <c r="C22" s="1">
        <v>2037</v>
      </c>
      <c r="D22" s="2">
        <v>25026</v>
      </c>
      <c r="E22" s="1">
        <v>100</v>
      </c>
      <c r="F22" s="5">
        <f t="shared" si="4"/>
        <v>25026</v>
      </c>
      <c r="G22" s="1">
        <v>230</v>
      </c>
      <c r="H22" s="1">
        <v>2500</v>
      </c>
      <c r="I22" s="1">
        <v>7500</v>
      </c>
      <c r="J22" s="1">
        <f t="shared" si="0"/>
        <v>0</v>
      </c>
      <c r="K22" s="1">
        <f t="shared" si="1"/>
        <v>0</v>
      </c>
      <c r="L22" s="1">
        <f t="shared" si="2"/>
        <v>0</v>
      </c>
      <c r="M22" s="6">
        <f t="shared" si="3"/>
        <v>2500</v>
      </c>
      <c r="V22" s="8"/>
      <c r="W22" s="8"/>
      <c r="X22" s="8"/>
      <c r="Y22" s="8"/>
      <c r="Z22" s="8"/>
    </row>
    <row r="23" spans="2:26" x14ac:dyDescent="0.3">
      <c r="B23" s="1">
        <v>17</v>
      </c>
      <c r="C23" s="1">
        <v>2038</v>
      </c>
      <c r="D23" s="2">
        <v>25296</v>
      </c>
      <c r="E23" s="1">
        <v>100</v>
      </c>
      <c r="F23" s="5">
        <f t="shared" si="4"/>
        <v>25296</v>
      </c>
      <c r="G23" s="1">
        <v>230</v>
      </c>
      <c r="H23" s="1">
        <v>2500</v>
      </c>
      <c r="I23" s="1">
        <v>7500</v>
      </c>
      <c r="J23" s="1">
        <f t="shared" si="0"/>
        <v>0</v>
      </c>
      <c r="K23" s="1">
        <f t="shared" si="1"/>
        <v>0</v>
      </c>
      <c r="L23" s="1">
        <f t="shared" si="2"/>
        <v>0</v>
      </c>
      <c r="M23" s="6">
        <f t="shared" si="3"/>
        <v>2500</v>
      </c>
      <c r="V23" s="8"/>
      <c r="W23" s="8"/>
      <c r="X23" s="8"/>
      <c r="Y23" s="8"/>
      <c r="Z23" s="8"/>
    </row>
    <row r="24" spans="2:26" x14ac:dyDescent="0.3">
      <c r="B24" s="1">
        <v>18</v>
      </c>
      <c r="C24" s="1">
        <v>2039</v>
      </c>
      <c r="D24" s="2">
        <v>25571</v>
      </c>
      <c r="E24" s="1">
        <v>100</v>
      </c>
      <c r="F24" s="5">
        <f t="shared" si="4"/>
        <v>25571</v>
      </c>
      <c r="G24" s="1">
        <v>230</v>
      </c>
      <c r="H24" s="1">
        <v>2500</v>
      </c>
      <c r="I24" s="1">
        <v>7500</v>
      </c>
      <c r="J24" s="1">
        <f t="shared" si="0"/>
        <v>0</v>
      </c>
      <c r="K24" s="1">
        <f t="shared" si="1"/>
        <v>0</v>
      </c>
      <c r="L24" s="1">
        <f t="shared" si="2"/>
        <v>0</v>
      </c>
      <c r="M24" s="6">
        <f t="shared" si="3"/>
        <v>2500</v>
      </c>
      <c r="V24" s="8"/>
      <c r="W24" s="8"/>
      <c r="X24" s="8"/>
      <c r="Y24" s="8"/>
      <c r="Z24" s="8"/>
    </row>
    <row r="25" spans="2:26" x14ac:dyDescent="0.3">
      <c r="B25" s="1">
        <v>19</v>
      </c>
      <c r="C25" s="1">
        <v>2040</v>
      </c>
      <c r="D25" s="2">
        <v>25850</v>
      </c>
      <c r="E25" s="1">
        <v>100</v>
      </c>
      <c r="F25" s="5">
        <f t="shared" si="4"/>
        <v>25850</v>
      </c>
      <c r="G25" s="1">
        <v>230</v>
      </c>
      <c r="H25" s="1">
        <v>2500</v>
      </c>
      <c r="I25" s="1">
        <v>7500</v>
      </c>
      <c r="J25" s="1">
        <f t="shared" si="0"/>
        <v>0</v>
      </c>
      <c r="K25" s="1">
        <f t="shared" si="1"/>
        <v>0</v>
      </c>
      <c r="L25" s="1">
        <f t="shared" si="2"/>
        <v>0</v>
      </c>
      <c r="M25" s="6">
        <f t="shared" si="3"/>
        <v>2500</v>
      </c>
      <c r="V25" s="8"/>
      <c r="W25" s="8"/>
      <c r="X25" s="8"/>
      <c r="Y25" s="8"/>
      <c r="Z25" s="8"/>
    </row>
    <row r="26" spans="2:26" x14ac:dyDescent="0.3">
      <c r="B26" s="1">
        <v>20</v>
      </c>
      <c r="C26" s="1">
        <v>2041</v>
      </c>
      <c r="D26" s="2">
        <v>26133</v>
      </c>
      <c r="E26" s="1">
        <v>100</v>
      </c>
      <c r="F26" s="5">
        <f t="shared" si="4"/>
        <v>26133</v>
      </c>
      <c r="G26" s="1">
        <v>230</v>
      </c>
      <c r="H26" s="1">
        <v>2500</v>
      </c>
      <c r="I26" s="1">
        <v>7500</v>
      </c>
      <c r="J26" s="1">
        <f t="shared" si="0"/>
        <v>0</v>
      </c>
      <c r="K26" s="1">
        <f t="shared" si="1"/>
        <v>0</v>
      </c>
      <c r="L26" s="1">
        <f t="shared" si="2"/>
        <v>0</v>
      </c>
      <c r="M26" s="6">
        <f t="shared" si="3"/>
        <v>2500</v>
      </c>
      <c r="V26" s="8"/>
      <c r="W26" s="8"/>
      <c r="X26" s="8"/>
      <c r="Y26" s="8"/>
      <c r="Z26" s="8"/>
    </row>
    <row r="27" spans="2:26" x14ac:dyDescent="0.3">
      <c r="B27" s="1">
        <v>21</v>
      </c>
      <c r="C27" s="1">
        <v>2042</v>
      </c>
      <c r="D27" s="2">
        <v>26421</v>
      </c>
      <c r="E27" s="1">
        <v>100</v>
      </c>
      <c r="F27" s="5">
        <f t="shared" si="4"/>
        <v>26421</v>
      </c>
      <c r="G27" s="1">
        <v>230</v>
      </c>
      <c r="H27" s="1">
        <v>2500</v>
      </c>
      <c r="I27" s="1">
        <v>7500</v>
      </c>
      <c r="J27" s="1">
        <f t="shared" si="0"/>
        <v>0</v>
      </c>
      <c r="K27" s="1">
        <f t="shared" si="1"/>
        <v>0</v>
      </c>
      <c r="L27" s="1">
        <f t="shared" si="2"/>
        <v>0</v>
      </c>
      <c r="M27" s="6">
        <f t="shared" si="3"/>
        <v>2500</v>
      </c>
      <c r="V27" s="8"/>
      <c r="W27" s="8"/>
      <c r="X27" s="8"/>
      <c r="Y27" s="8"/>
      <c r="Z27" s="8"/>
    </row>
    <row r="28" spans="2:26" x14ac:dyDescent="0.3">
      <c r="B28" s="1">
        <v>22</v>
      </c>
      <c r="C28" s="1">
        <v>2043</v>
      </c>
      <c r="D28" s="2">
        <v>26713</v>
      </c>
      <c r="E28" s="1">
        <v>100</v>
      </c>
      <c r="F28" s="5">
        <f t="shared" si="4"/>
        <v>26713</v>
      </c>
      <c r="G28" s="1">
        <v>230</v>
      </c>
      <c r="H28" s="1">
        <v>2500</v>
      </c>
      <c r="I28" s="1">
        <v>7500</v>
      </c>
      <c r="J28" s="1">
        <f t="shared" si="0"/>
        <v>0</v>
      </c>
      <c r="K28" s="1">
        <f t="shared" si="1"/>
        <v>0</v>
      </c>
      <c r="L28" s="1">
        <f t="shared" si="2"/>
        <v>0</v>
      </c>
      <c r="M28" s="6">
        <f t="shared" si="3"/>
        <v>2500</v>
      </c>
      <c r="V28" s="8"/>
      <c r="W28" s="8"/>
      <c r="X28" s="8"/>
      <c r="Y28" s="8"/>
      <c r="Z28" s="8"/>
    </row>
    <row r="29" spans="2:26" x14ac:dyDescent="0.3">
      <c r="B29" s="1">
        <v>23</v>
      </c>
      <c r="C29" s="1">
        <v>2044</v>
      </c>
      <c r="D29" s="2">
        <v>27009</v>
      </c>
      <c r="E29" s="1">
        <v>100</v>
      </c>
      <c r="F29" s="5">
        <f t="shared" si="4"/>
        <v>27009</v>
      </c>
      <c r="G29" s="1">
        <v>230</v>
      </c>
      <c r="H29" s="1">
        <v>2500</v>
      </c>
      <c r="I29" s="1">
        <v>7500</v>
      </c>
      <c r="J29" s="1">
        <f t="shared" si="0"/>
        <v>0</v>
      </c>
      <c r="K29" s="1">
        <f t="shared" si="1"/>
        <v>0</v>
      </c>
      <c r="L29" s="1">
        <f t="shared" si="2"/>
        <v>0</v>
      </c>
      <c r="M29" s="6">
        <f t="shared" si="3"/>
        <v>2500</v>
      </c>
      <c r="V29" s="8"/>
      <c r="W29" s="8"/>
      <c r="X29" s="8"/>
      <c r="Y29" s="8"/>
      <c r="Z29" s="8"/>
    </row>
    <row r="30" spans="2:26" x14ac:dyDescent="0.3">
      <c r="B30" s="1">
        <v>24</v>
      </c>
      <c r="C30" s="1">
        <v>2045</v>
      </c>
      <c r="D30" s="2">
        <v>27309</v>
      </c>
      <c r="E30" s="1">
        <v>100</v>
      </c>
      <c r="F30" s="5">
        <f t="shared" si="4"/>
        <v>27309</v>
      </c>
      <c r="G30" s="1">
        <v>230</v>
      </c>
      <c r="H30" s="1">
        <v>2500</v>
      </c>
      <c r="I30" s="1">
        <v>7500</v>
      </c>
      <c r="J30" s="1">
        <f t="shared" si="0"/>
        <v>0</v>
      </c>
      <c r="K30" s="1">
        <f t="shared" si="1"/>
        <v>0</v>
      </c>
      <c r="L30" s="1">
        <f t="shared" si="2"/>
        <v>0</v>
      </c>
      <c r="M30" s="6">
        <f t="shared" si="3"/>
        <v>2500</v>
      </c>
      <c r="V30" s="8"/>
      <c r="W30" s="8"/>
      <c r="X30" s="8"/>
      <c r="Y30" s="8"/>
      <c r="Z30" s="8"/>
    </row>
    <row r="31" spans="2:26" x14ac:dyDescent="0.3">
      <c r="B31" s="1">
        <v>25</v>
      </c>
      <c r="C31" s="1">
        <v>2046</v>
      </c>
      <c r="D31" s="2">
        <v>27614</v>
      </c>
      <c r="E31" s="1">
        <v>100</v>
      </c>
      <c r="F31" s="5">
        <f t="shared" si="4"/>
        <v>27614</v>
      </c>
      <c r="G31" s="1">
        <v>230</v>
      </c>
      <c r="H31" s="1">
        <v>2500</v>
      </c>
      <c r="I31" s="1">
        <v>7500</v>
      </c>
      <c r="J31" s="1">
        <f t="shared" si="0"/>
        <v>0</v>
      </c>
      <c r="K31" s="1">
        <f t="shared" si="1"/>
        <v>0</v>
      </c>
      <c r="L31" s="1">
        <f t="shared" si="2"/>
        <v>0</v>
      </c>
      <c r="M31" s="6">
        <f t="shared" si="3"/>
        <v>2500</v>
      </c>
      <c r="V31" s="8"/>
      <c r="W31" s="8"/>
      <c r="X31" s="8"/>
      <c r="Y31" s="8"/>
      <c r="Z31" s="8"/>
    </row>
    <row r="32" spans="2:26" x14ac:dyDescent="0.3">
      <c r="V32" s="8"/>
      <c r="W32" s="8"/>
      <c r="X32" s="8"/>
      <c r="Y32" s="8"/>
      <c r="Z32" s="8"/>
    </row>
    <row r="33" spans="13:26" x14ac:dyDescent="0.3">
      <c r="V33" s="8"/>
      <c r="W33" s="8"/>
      <c r="X33" s="8"/>
      <c r="Y33" s="8"/>
      <c r="Z33" s="8"/>
    </row>
    <row r="37" spans="13:26" ht="15" customHeight="1" x14ac:dyDescent="0.3"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3:26" x14ac:dyDescent="0.3"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3:26" x14ac:dyDescent="0.3"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3:26" ht="15" customHeight="1" x14ac:dyDescent="0.3"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3:26" x14ac:dyDescent="0.3"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3:26" x14ac:dyDescent="0.3"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3:26" x14ac:dyDescent="0.3"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3:26" x14ac:dyDescent="0.3"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3:26" x14ac:dyDescent="0.3"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3:26" x14ac:dyDescent="0.3"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3:26" x14ac:dyDescent="0.3"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3:26" x14ac:dyDescent="0.3"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3:26" x14ac:dyDescent="0.3"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3:26" x14ac:dyDescent="0.3"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3:26" x14ac:dyDescent="0.3"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3:26" x14ac:dyDescent="0.3"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3:26" x14ac:dyDescent="0.3"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3:26" x14ac:dyDescent="0.3"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3:26" x14ac:dyDescent="0.3"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3:26" x14ac:dyDescent="0.3"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3:26" x14ac:dyDescent="0.3"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3:26" x14ac:dyDescent="0.3"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3:26" x14ac:dyDescent="0.3"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3:26" x14ac:dyDescent="0.3"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3:26" x14ac:dyDescent="0.3"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3:26" x14ac:dyDescent="0.3"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3:26" x14ac:dyDescent="0.3"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3:26" x14ac:dyDescent="0.3"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3:26" x14ac:dyDescent="0.3"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3:26" x14ac:dyDescent="0.3"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3:26" x14ac:dyDescent="0.3"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3:26" x14ac:dyDescent="0.3"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3:26" x14ac:dyDescent="0.3"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3:26" x14ac:dyDescent="0.3"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3:26" x14ac:dyDescent="0.3"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3:26" x14ac:dyDescent="0.3"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3:26" x14ac:dyDescent="0.3"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3:26" x14ac:dyDescent="0.3"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3:26" x14ac:dyDescent="0.3"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3:26" x14ac:dyDescent="0.3"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3:26" x14ac:dyDescent="0.3"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3:26" x14ac:dyDescent="0.3"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3:26" x14ac:dyDescent="0.3"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3:26" x14ac:dyDescent="0.3"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3:26" x14ac:dyDescent="0.3"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3:26" x14ac:dyDescent="0.3"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3:26" x14ac:dyDescent="0.3"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3:26" x14ac:dyDescent="0.3"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3:26" x14ac:dyDescent="0.3"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3:26" x14ac:dyDescent="0.3"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3:26" x14ac:dyDescent="0.3"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3:26" x14ac:dyDescent="0.3"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3:26" x14ac:dyDescent="0.3"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3:26" x14ac:dyDescent="0.3"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3:26" x14ac:dyDescent="0.3"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3:26" x14ac:dyDescent="0.3"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3:26" x14ac:dyDescent="0.3"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3:26" x14ac:dyDescent="0.3"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3:26" x14ac:dyDescent="0.3"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3:26" x14ac:dyDescent="0.3"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3:26" x14ac:dyDescent="0.3"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3:26" x14ac:dyDescent="0.3"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3:26" x14ac:dyDescent="0.3"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3:26" x14ac:dyDescent="0.3"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3:26" x14ac:dyDescent="0.3"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3:26" x14ac:dyDescent="0.3"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3:26" x14ac:dyDescent="0.3"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3:26" x14ac:dyDescent="0.3"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3:26" x14ac:dyDescent="0.3"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3:26" x14ac:dyDescent="0.3"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3:26" x14ac:dyDescent="0.3"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3:26" x14ac:dyDescent="0.3"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</sheetData>
  <mergeCells count="11">
    <mergeCell ref="V4:Z33"/>
    <mergeCell ref="M37:Z108"/>
    <mergeCell ref="A3:A4"/>
    <mergeCell ref="J3:L3"/>
    <mergeCell ref="B3:B4"/>
    <mergeCell ref="C3:C4"/>
    <mergeCell ref="D3:D4"/>
    <mergeCell ref="E3:E4"/>
    <mergeCell ref="F3:F4"/>
    <mergeCell ref="G3:G4"/>
    <mergeCell ref="H3:I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CEVALLOS</dc:creator>
  <cp:lastModifiedBy>Yandri</cp:lastModifiedBy>
  <dcterms:created xsi:type="dcterms:W3CDTF">2020-08-20T21:50:06Z</dcterms:created>
  <dcterms:modified xsi:type="dcterms:W3CDTF">2022-01-04T17:39:32Z</dcterms:modified>
</cp:coreProperties>
</file>